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>
    <definedName name="_xlnm._FilterDatabase" localSheetId="0" hidden="1">'현황'!$A$1:$K$27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FFFFFF"/>
      <sz val="11"/>
    </font>
    <font>
      <name val="맑은 고딕"/>
      <charset val="129"/>
      <family val="3"/>
      <b val="1"/>
      <sz val="12"/>
    </font>
    <font>
      <name val="맑은 고딕"/>
      <charset val="129"/>
      <family val="3"/>
      <b val="1"/>
      <sz val="11"/>
    </font>
    <font>
      <name val="Calibri"/>
      <family val="2"/>
      <color rgb="FF0000FF"/>
      <sz val="11"/>
      <u val="single"/>
    </font>
    <font>
      <name val="맑은 고딕"/>
      <charset val="129"/>
      <family val="3"/>
      <sz val="8"/>
      <scheme val="minor"/>
    </font>
    <font>
      <name val="Calibri"/>
      <family val="2"/>
      <color rgb="FF0000FF"/>
      <sz val="11"/>
      <u val="single"/>
    </font>
  </fonts>
  <fills count="5">
    <fill>
      <patternFill/>
    </fill>
    <fill>
      <patternFill patternType="gray125"/>
    </fill>
    <fill>
      <patternFill patternType="solid">
        <fgColor rgb="FF4472C4"/>
      </patternFill>
    </fill>
    <fill>
      <patternFill patternType="solid">
        <fgColor rgb="FFFCE4D6"/>
      </patternFill>
    </fill>
    <fill>
      <patternFill patternType="solid">
        <fgColor rgb="FFED7D31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3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0" fillId="0" borderId="1" applyAlignment="1" pivotButton="0" quotePrefix="0" xfId="0">
      <alignment horizontal="left" vertical="center"/>
    </xf>
    <xf numFmtId="0" fontId="3" fillId="3" borderId="1" pivotButton="0" quotePrefix="0" xfId="0"/>
    <xf numFmtId="0" fontId="3" fillId="3" borderId="1" applyAlignment="1" pivotButton="0" quotePrefix="0" xfId="0">
      <alignment horizontal="center" vertical="center"/>
    </xf>
    <xf numFmtId="3" fontId="3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/>
    </xf>
  </cellXfs>
  <cellStyles count="1">
    <cellStyle name="표준" xfId="0" builtinId="0"/>
  </cellStyles>
  <dxfs count="11">
    <dxf>
      <font>
        <b val="1"/>
        <color rgb="FF808080"/>
      </font>
      <fill>
        <patternFill patternType="solid">
          <fgColor rgb="FFF2F2F2"/>
          <bgColor rgb="FFF2F2F2"/>
        </patternFill>
      </fill>
    </dxf>
    <dxf>
      <font>
        <b val="1"/>
        <color rgb="FF1F4E78"/>
      </font>
      <fill>
        <patternFill patternType="solid">
          <fgColor rgb="FFBDD7EE"/>
          <bgColor rgb="FFBDD7EE"/>
        </patternFill>
      </fill>
    </dxf>
    <dxf>
      <font>
        <b val="1"/>
        <color rgb="FF808080"/>
      </font>
      <fill>
        <patternFill patternType="solid">
          <fgColor rgb="FFF2F2F2"/>
          <bgColor rgb="FFF2F2F2"/>
        </patternFill>
      </fill>
    </dxf>
    <dxf>
      <font>
        <b val="1"/>
        <color rgb="FF808080"/>
      </font>
      <fill>
        <patternFill patternType="solid">
          <fgColor rgb="FFF2F2F2"/>
          <bgColor rgb="FFF2F2F2"/>
        </patternFill>
      </fill>
    </dxf>
    <dxf>
      <font>
        <b val="1"/>
        <color rgb="FF7F6000"/>
      </font>
      <fill>
        <patternFill patternType="solid">
          <fgColor rgb="FFFFF2CC"/>
          <bgColor rgb="FFFFF2CC"/>
        </patternFill>
      </fill>
    </dxf>
    <dxf>
      <font>
        <b val="1"/>
        <color rgb="FF9C5700"/>
      </font>
      <fill>
        <patternFill patternType="solid">
          <fgColor rgb="FFFFEB9C"/>
          <bgColor rgb="FFFFEB9C"/>
        </patternFill>
      </fill>
    </dxf>
    <dxf>
      <font>
        <b val="1"/>
        <color rgb="FF375623"/>
      </font>
      <fill>
        <patternFill patternType="solid">
          <fgColor rgb="FFE2EFDA"/>
          <bgColor rgb="FFE2EFDA"/>
        </patternFill>
      </fill>
    </dxf>
    <dxf>
      <font>
        <b val="1"/>
        <color rgb="FF974706"/>
      </font>
      <fill>
        <patternFill patternType="solid">
          <fgColor rgb="FFFCE4D6"/>
          <bgColor rgb="FFFCE4D6"/>
        </patternFill>
      </fill>
    </dxf>
    <dxf>
      <font>
        <b val="1"/>
        <color rgb="FF1F4E78"/>
      </font>
      <fill>
        <patternFill patternType="solid">
          <fgColor rgb="FFDDEBF7"/>
          <bgColor rgb="FFDDEBF7"/>
        </patternFill>
      </fill>
    </dxf>
    <dxf>
      <fill>
        <patternFill patternType="solid">
          <fgColor rgb="FFC6EFCE"/>
          <bgColor rgb="FFC6EFCE"/>
        </patternFill>
      </fill>
    </dxf>
    <dxf>
      <fill>
        <patternFill patternType="solid">
          <fgColor rgb="FFFFEB9C"/>
          <bgColor rgb="FFFFEB9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nmf.or.kr/" TargetMode="External" Id="rId1"/><Relationship Type="http://schemas.openxmlformats.org/officeDocument/2006/relationships/hyperlink" Target="https://www.nie.re.kr/" TargetMode="External" Id="rId2"/><Relationship Type="http://schemas.openxmlformats.org/officeDocument/2006/relationships/hyperlink" Target="https://www.nmc.or.kr/" TargetMode="External" Id="rId3"/><Relationship Type="http://schemas.openxmlformats.org/officeDocument/2006/relationships/hyperlink" Target="https://www.mmk.or.kr/" TargetMode="External" Id="rId4"/><Relationship Type="http://schemas.openxmlformats.org/officeDocument/2006/relationships/hyperlink" Target="https://www.mabik.re.kr/" TargetMode="External" Id="rId5"/><Relationship Type="http://schemas.openxmlformats.org/officeDocument/2006/relationships/hyperlink" Target="https://www.hnibr.re.kr/" TargetMode="External" Id="rId6"/><Relationship Type="http://schemas.openxmlformats.org/officeDocument/2006/relationships/hyperlink" Target="https://www.nhis.or.kr/" TargetMode="External" Id="rId7"/><Relationship Type="http://schemas.openxmlformats.org/officeDocument/2006/relationships/hyperlink" Target="https://www.nps.or.kr/" TargetMode="External" Id="rId8"/><Relationship Type="http://schemas.openxmlformats.org/officeDocument/2006/relationships/hyperlink" Target="https://www.add.re.kr/" TargetMode="External" Id="rId9"/><Relationship Type="http://schemas.openxmlformats.org/officeDocument/2006/relationships/hyperlink" Target="https://www.dtaq.re.kr/" TargetMode="External" Id="rId10"/><Relationship Type="http://schemas.openxmlformats.org/officeDocument/2006/relationships/hyperlink" Target="https://new.igbf.kr/" TargetMode="External" Id="rId11"/><Relationship Type="http://schemas.openxmlformats.org/officeDocument/2006/relationships/hyperlink" Target="https://www.ipab.or.kr/" TargetMode="External" Id="rId12"/><Relationship Type="http://schemas.openxmlformats.org/officeDocument/2006/relationships/hyperlink" Target="https://www.kaia.re.kr/" TargetMode="External" Id="rId13"/><Relationship Type="http://schemas.openxmlformats.org/officeDocument/2006/relationships/hyperlink" Target="https://www.kalis.or.kr/" TargetMode="External" Id="rId14"/><Relationship Type="http://schemas.openxmlformats.org/officeDocument/2006/relationships/hyperlink" Target="https://www.krihs.re.kr/" TargetMode="External" Id="rId1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7"/>
  <sheetViews>
    <sheetView tabSelected="1" workbookViewId="0">
      <pane ySplit="1" topLeftCell="A2" activePane="bottomLeft" state="frozen"/>
      <selection pane="bottomLeft" activeCell="F4" sqref="F4"/>
    </sheetView>
  </sheetViews>
  <sheetFormatPr baseColWidth="8" defaultRowHeight="16.5"/>
  <cols>
    <col width="15" customWidth="1" min="1" max="1"/>
    <col width="6" customWidth="1" min="2" max="2"/>
    <col width="18.75" customWidth="1" min="3" max="3"/>
    <col width="11.375" bestFit="1" customWidth="1" min="4" max="4"/>
    <col width="12.875" bestFit="1" customWidth="1" min="5" max="5"/>
    <col width="9.5" bestFit="1" customWidth="1" min="6" max="7"/>
    <col width="15.25" bestFit="1" customWidth="1" min="8" max="8"/>
    <col width="13.25" bestFit="1" customWidth="1" min="9" max="9"/>
    <col width="11.375" bestFit="1" customWidth="1" min="10" max="10"/>
    <col width="25.5" customWidth="1" min="11" max="11"/>
    <col width="34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 ht="30" customHeight="1">
      <c r="A2" s="2" t="inlineStr">
        <is>
          <t>공공기관</t>
        </is>
      </c>
      <c r="B2" s="2" t="n">
        <v>17</v>
      </c>
      <c r="C2" s="2" t="inlineStr">
        <is>
          <t>국립박물관문화재단</t>
        </is>
      </c>
      <c r="D2" s="2" t="inlineStr">
        <is>
          <t>프리랜서2</t>
        </is>
      </c>
      <c r="E2" s="2" t="inlineStr">
        <is>
          <t>✅ 수집완료</t>
        </is>
      </c>
      <c r="F2" s="2" t="inlineStr">
        <is>
          <t>완료</t>
        </is>
      </c>
      <c r="G2" s="3" t="n">
        <v>101</v>
      </c>
      <c r="H2" s="2" t="inlineStr">
        <is>
          <t>2026-06-16</t>
        </is>
      </c>
      <c r="I2" s="2" t="inlineStr">
        <is>
          <t>완료</t>
        </is>
      </c>
      <c r="J2" s="2" t="inlineStr">
        <is>
          <t>2026-06-16</t>
        </is>
      </c>
      <c r="K2" s="4" t="n"/>
      <c r="L2" s="11" t="inlineStr">
        <is>
          <t>https://www.nmf.or.kr/</t>
        </is>
      </c>
    </row>
    <row r="3" ht="30" customHeight="1">
      <c r="A3" s="2" t="inlineStr">
        <is>
          <t>공공기관</t>
        </is>
      </c>
      <c r="B3" s="2" t="n">
        <v>18</v>
      </c>
      <c r="C3" s="2" t="inlineStr">
        <is>
          <t>국립생태원</t>
        </is>
      </c>
      <c r="D3" s="2" t="inlineStr">
        <is>
          <t>프리랜서2</t>
        </is>
      </c>
      <c r="E3" s="2" t="inlineStr">
        <is>
          <t>✅ 수집완료</t>
        </is>
      </c>
      <c r="F3" s="2" t="inlineStr">
        <is>
          <t>완료</t>
        </is>
      </c>
      <c r="G3" s="3" t="n">
        <v>199</v>
      </c>
      <c r="H3" s="2" t="inlineStr">
        <is>
          <t>2026-06-16</t>
        </is>
      </c>
      <c r="I3" s="2" t="inlineStr">
        <is>
          <t>완료</t>
        </is>
      </c>
      <c r="J3" s="2" t="inlineStr">
        <is>
          <t>2026-06-16</t>
        </is>
      </c>
      <c r="K3" s="4" t="n"/>
      <c r="L3" s="12" t="inlineStr">
        <is>
          <t>nie.re.kr/nie/main/main.do</t>
        </is>
      </c>
    </row>
    <row r="4" ht="30" customHeight="1">
      <c r="A4" s="2" t="inlineStr">
        <is>
          <t>공공기관</t>
        </is>
      </c>
      <c r="B4" s="2" t="n">
        <v>19</v>
      </c>
      <c r="C4" s="2" t="inlineStr">
        <is>
          <t>국립중앙의료원</t>
        </is>
      </c>
      <c r="D4" s="2" t="inlineStr">
        <is>
          <t>프리랜서2</t>
        </is>
      </c>
      <c r="E4" s="2" t="inlineStr">
        <is>
          <t>✅ 수집완료</t>
        </is>
      </c>
      <c r="F4" s="2" t="inlineStr">
        <is>
          <t>완료</t>
        </is>
      </c>
      <c r="G4" s="3" t="n">
        <v>146</v>
      </c>
      <c r="H4" s="2" t="inlineStr">
        <is>
          <t>2026-06-15</t>
        </is>
      </c>
      <c r="I4" s="2" t="inlineStr">
        <is>
          <t>완료</t>
        </is>
      </c>
      <c r="J4" s="2" t="inlineStr">
        <is>
          <t>2026-06-16</t>
        </is>
      </c>
      <c r="K4" s="4" t="n"/>
      <c r="L4" s="11" t="inlineStr">
        <is>
          <t>https://www.nmc.or.kr/</t>
        </is>
      </c>
    </row>
    <row r="5" ht="30" customHeight="1">
      <c r="A5" s="2" t="inlineStr">
        <is>
          <t>공공기관</t>
        </is>
      </c>
      <c r="B5" s="2" t="n">
        <v>20</v>
      </c>
      <c r="C5" s="2" t="inlineStr">
        <is>
          <t>국립해양박물관</t>
        </is>
      </c>
      <c r="D5" s="2" t="inlineStr">
        <is>
          <t>프리랜서2</t>
        </is>
      </c>
      <c r="E5" s="2" t="inlineStr">
        <is>
          <t>✅ 수집완료</t>
        </is>
      </c>
      <c r="F5" s="2" t="inlineStr">
        <is>
          <t>완료</t>
        </is>
      </c>
      <c r="G5" s="3" t="n">
        <v>100</v>
      </c>
      <c r="H5" s="2" t="inlineStr">
        <is>
          <t>2026-06-14</t>
        </is>
      </c>
      <c r="I5" s="2" t="inlineStr">
        <is>
          <t>완료</t>
        </is>
      </c>
      <c r="J5" s="2" t="inlineStr">
        <is>
          <t>2026-06-15</t>
        </is>
      </c>
      <c r="K5" s="4" t="n"/>
      <c r="L5" s="11" t="inlineStr">
        <is>
          <t>https://www.mmk.or.kr/</t>
        </is>
      </c>
    </row>
    <row r="6" ht="30" customHeight="1">
      <c r="A6" s="2" t="inlineStr">
        <is>
          <t>공공기관</t>
        </is>
      </c>
      <c r="B6" s="2" t="n">
        <v>21</v>
      </c>
      <c r="C6" s="2" t="inlineStr">
        <is>
          <t>국립해양생물자원관</t>
        </is>
      </c>
      <c r="D6" s="2" t="inlineStr">
        <is>
          <t>프리랜서2</t>
        </is>
      </c>
      <c r="E6" s="2" t="inlineStr">
        <is>
          <t>✅ 수집완료</t>
        </is>
      </c>
      <c r="F6" s="2" t="inlineStr">
        <is>
          <t>완료</t>
        </is>
      </c>
      <c r="G6" s="3" t="n">
        <v>105</v>
      </c>
      <c r="H6" s="2" t="inlineStr">
        <is>
          <t>2026-06-15</t>
        </is>
      </c>
      <c r="I6" s="2" t="inlineStr">
        <is>
          <t>완료</t>
        </is>
      </c>
      <c r="J6" s="2" t="inlineStr">
        <is>
          <t>2026-06-16</t>
        </is>
      </c>
      <c r="K6" s="4" t="n"/>
      <c r="L6" s="11" t="inlineStr">
        <is>
          <t>https://www.mabik.re.kr/</t>
        </is>
      </c>
    </row>
    <row r="7" ht="30" customHeight="1">
      <c r="A7" s="2" t="inlineStr">
        <is>
          <t>공공기관</t>
        </is>
      </c>
      <c r="B7" s="2" t="n">
        <v>22</v>
      </c>
      <c r="C7" s="2" t="inlineStr">
        <is>
          <t>국립호남권생물자원관</t>
        </is>
      </c>
      <c r="D7" s="2" t="inlineStr">
        <is>
          <t>프리랜서2</t>
        </is>
      </c>
      <c r="E7" s="2" t="inlineStr">
        <is>
          <t>✅ 수집완료</t>
        </is>
      </c>
      <c r="F7" s="2" t="inlineStr">
        <is>
          <t>완료</t>
        </is>
      </c>
      <c r="G7" s="3" t="n">
        <v>94</v>
      </c>
      <c r="H7" s="2" t="inlineStr">
        <is>
          <t>2026-06-14</t>
        </is>
      </c>
      <c r="I7" s="2" t="inlineStr">
        <is>
          <t>완료</t>
        </is>
      </c>
      <c r="J7" s="2" t="inlineStr">
        <is>
          <t>2026-06-15</t>
        </is>
      </c>
      <c r="K7" s="4" t="n"/>
      <c r="L7" s="11" t="inlineStr">
        <is>
          <t>https://www.hnibr.re.kr/</t>
        </is>
      </c>
    </row>
    <row r="8" ht="30" customHeight="1">
      <c r="A8" s="2" t="inlineStr">
        <is>
          <t>공공기관</t>
        </is>
      </c>
      <c r="B8" s="2" t="n">
        <v>23</v>
      </c>
      <c r="C8" s="2" t="inlineStr">
        <is>
          <t>국민건강보험공단</t>
        </is>
      </c>
      <c r="D8" s="2" t="inlineStr">
        <is>
          <t>프리랜서2</t>
        </is>
      </c>
      <c r="E8" s="2" t="inlineStr">
        <is>
          <t>✅ 수집완료</t>
        </is>
      </c>
      <c r="F8" s="2" t="inlineStr">
        <is>
          <t>완료</t>
        </is>
      </c>
      <c r="G8" s="3" t="n">
        <v>217</v>
      </c>
      <c r="H8" s="2" t="inlineStr">
        <is>
          <t>2026-06-16</t>
        </is>
      </c>
      <c r="I8" s="2" t="inlineStr">
        <is>
          <t>완료</t>
        </is>
      </c>
      <c r="J8" s="2" t="inlineStr">
        <is>
          <t>2026-06-16</t>
        </is>
      </c>
      <c r="K8" s="4" t="n"/>
      <c r="L8" s="11" t="inlineStr">
        <is>
          <t>https://www.nhis.or.kr/</t>
        </is>
      </c>
    </row>
    <row r="9" ht="30" customHeight="1">
      <c r="A9" s="2" t="inlineStr">
        <is>
          <t>공공기관</t>
        </is>
      </c>
      <c r="B9" s="2" t="n">
        <v>24</v>
      </c>
      <c r="C9" s="2" t="inlineStr">
        <is>
          <t>국민연금공단</t>
        </is>
      </c>
      <c r="D9" s="2" t="inlineStr">
        <is>
          <t>프리랜서2</t>
        </is>
      </c>
      <c r="E9" s="2" t="inlineStr">
        <is>
          <t>✅ 수집완료</t>
        </is>
      </c>
      <c r="F9" s="2" t="inlineStr">
        <is>
          <t>완료</t>
        </is>
      </c>
      <c r="G9" s="3" t="n">
        <v>145</v>
      </c>
      <c r="H9" s="2" t="inlineStr">
        <is>
          <t>2026-06-14</t>
        </is>
      </c>
      <c r="I9" s="2" t="inlineStr">
        <is>
          <t>완료</t>
        </is>
      </c>
      <c r="J9" s="2" t="inlineStr">
        <is>
          <t>2026-06-15</t>
        </is>
      </c>
      <c r="K9" s="4" t="n"/>
      <c r="L9" s="11" t="inlineStr">
        <is>
          <t>https://www.nps.or.kr/</t>
        </is>
      </c>
    </row>
    <row r="10" ht="30" customHeight="1">
      <c r="A10" s="2" t="inlineStr">
        <is>
          <t>공공기관</t>
        </is>
      </c>
      <c r="B10" s="2" t="n">
        <v>25</v>
      </c>
      <c r="C10" s="2" t="inlineStr">
        <is>
          <t>국방과학연구소</t>
        </is>
      </c>
      <c r="D10" s="2" t="inlineStr">
        <is>
          <t>프리랜서2</t>
        </is>
      </c>
      <c r="E10" s="2" t="inlineStr">
        <is>
          <t>✅ 수집완료</t>
        </is>
      </c>
      <c r="F10" s="2" t="inlineStr">
        <is>
          <t>완료</t>
        </is>
      </c>
      <c r="G10" s="3" t="n">
        <v>120</v>
      </c>
      <c r="H10" s="2" t="inlineStr">
        <is>
          <t>2026-06-14</t>
        </is>
      </c>
      <c r="I10" s="2" t="inlineStr">
        <is>
          <t>완료</t>
        </is>
      </c>
      <c r="J10" s="2" t="inlineStr">
        <is>
          <t>2026-06-15</t>
        </is>
      </c>
      <c r="K10" s="4" t="n"/>
      <c r="L10" s="11" t="inlineStr">
        <is>
          <t>https://www.add.re.kr/</t>
        </is>
      </c>
    </row>
    <row r="11" ht="30" customHeight="1">
      <c r="A11" s="2" t="inlineStr">
        <is>
          <t>공공기관</t>
        </is>
      </c>
      <c r="B11" s="2" t="n">
        <v>26</v>
      </c>
      <c r="C11" s="2" t="inlineStr">
        <is>
          <t>국방기술품질원</t>
        </is>
      </c>
      <c r="D11" s="2" t="inlineStr">
        <is>
          <t>프리랜서2</t>
        </is>
      </c>
      <c r="E11" s="2" t="inlineStr">
        <is>
          <t>✅ 수집완료</t>
        </is>
      </c>
      <c r="F11" s="2" t="inlineStr">
        <is>
          <t>완료</t>
        </is>
      </c>
      <c r="G11" s="3" t="n">
        <v>58</v>
      </c>
      <c r="H11" s="2" t="inlineStr">
        <is>
          <t>2026-06-13</t>
        </is>
      </c>
      <c r="I11" s="2" t="inlineStr">
        <is>
          <t>완료</t>
        </is>
      </c>
      <c r="J11" s="2" t="inlineStr">
        <is>
          <t>2026-06-15</t>
        </is>
      </c>
      <c r="K11" s="4" t="n"/>
      <c r="L11" s="11" t="inlineStr">
        <is>
          <t>https://www.dtaq.re.kr/</t>
        </is>
      </c>
    </row>
    <row r="12" ht="30" customHeight="1">
      <c r="A12" s="2" t="inlineStr">
        <is>
          <t>공공기관</t>
        </is>
      </c>
      <c r="B12" s="2" t="n">
        <v>27</v>
      </c>
      <c r="C12" s="2" t="inlineStr">
        <is>
          <t>국악방송</t>
        </is>
      </c>
      <c r="D12" s="2" t="inlineStr">
        <is>
          <t>프리랜서2</t>
        </is>
      </c>
      <c r="E12" s="2" t="inlineStr">
        <is>
          <t>✅ 수집완료</t>
        </is>
      </c>
      <c r="F12" s="2" t="inlineStr">
        <is>
          <t>완료</t>
        </is>
      </c>
      <c r="G12" s="3" t="n">
        <v>197</v>
      </c>
      <c r="H12" s="2" t="inlineStr">
        <is>
          <t>2026-06-16</t>
        </is>
      </c>
      <c r="I12" s="2" t="inlineStr">
        <is>
          <t>완료</t>
        </is>
      </c>
      <c r="J12" s="2" t="inlineStr">
        <is>
          <t>2026-06-16</t>
        </is>
      </c>
      <c r="K12" s="4" t="n"/>
      <c r="L12" s="11" t="inlineStr">
        <is>
          <t>https://new.igbf.kr/</t>
        </is>
      </c>
    </row>
    <row r="13" ht="30" customHeight="1">
      <c r="A13" s="2" t="inlineStr">
        <is>
          <t>공공기관</t>
        </is>
      </c>
      <c r="B13" s="2" t="n">
        <v>28</v>
      </c>
      <c r="C13" s="2" t="inlineStr">
        <is>
          <t>국제식물검역인증원</t>
        </is>
      </c>
      <c r="D13" s="2" t="inlineStr">
        <is>
          <t>프리랜서2</t>
        </is>
      </c>
      <c r="E13" s="2" t="inlineStr">
        <is>
          <t>✅ 수집완료</t>
        </is>
      </c>
      <c r="F13" s="2" t="inlineStr">
        <is>
          <t>완료</t>
        </is>
      </c>
      <c r="G13" s="3" t="n">
        <v>100</v>
      </c>
      <c r="H13" s="2" t="inlineStr">
        <is>
          <t>2026-06-13</t>
        </is>
      </c>
      <c r="I13" s="2" t="inlineStr">
        <is>
          <t>완료</t>
        </is>
      </c>
      <c r="J13" s="2" t="inlineStr">
        <is>
          <t>2026-06-15</t>
        </is>
      </c>
      <c r="K13" s="4" t="n"/>
      <c r="L13" s="11" t="inlineStr">
        <is>
          <t>https://www.ipab.or.kr/</t>
        </is>
      </c>
    </row>
    <row r="14" ht="30" customHeight="1">
      <c r="A14" s="2" t="inlineStr">
        <is>
          <t>공공기관</t>
        </is>
      </c>
      <c r="B14" s="2" t="n">
        <v>29</v>
      </c>
      <c r="C14" s="2" t="inlineStr">
        <is>
          <t>국토교통과학기술진흥원</t>
        </is>
      </c>
      <c r="D14" s="2" t="inlineStr">
        <is>
          <t>프리랜서2</t>
        </is>
      </c>
      <c r="E14" s="2" t="inlineStr">
        <is>
          <t>✅ 수집완료</t>
        </is>
      </c>
      <c r="F14" s="2" t="inlineStr">
        <is>
          <t>완료</t>
        </is>
      </c>
      <c r="G14" s="3" t="n">
        <v>191</v>
      </c>
      <c r="H14" s="2" t="inlineStr">
        <is>
          <t>2026-06-13</t>
        </is>
      </c>
      <c r="I14" s="2" t="inlineStr">
        <is>
          <t>완료</t>
        </is>
      </c>
      <c r="J14" s="2" t="inlineStr">
        <is>
          <t>2026-06-15</t>
        </is>
      </c>
      <c r="K14" s="4" t="n"/>
      <c r="L14" s="11" t="inlineStr">
        <is>
          <t>https://www.kaia.re.kr/</t>
        </is>
      </c>
    </row>
    <row r="15" ht="30" customHeight="1">
      <c r="A15" s="2" t="inlineStr">
        <is>
          <t>공공기관</t>
        </is>
      </c>
      <c r="B15" s="2" t="n">
        <v>30</v>
      </c>
      <c r="C15" s="2" t="inlineStr">
        <is>
          <t>국토안전관리원</t>
        </is>
      </c>
      <c r="D15" s="2" t="inlineStr">
        <is>
          <t>프리랜서2</t>
        </is>
      </c>
      <c r="E15" s="2" t="inlineStr">
        <is>
          <t>✅ 수집완료</t>
        </is>
      </c>
      <c r="F15" s="2" t="inlineStr">
        <is>
          <t>완료</t>
        </is>
      </c>
      <c r="G15" s="3" t="n">
        <v>193</v>
      </c>
      <c r="H15" s="2" t="inlineStr">
        <is>
          <t>2026-06-13</t>
        </is>
      </c>
      <c r="I15" s="2" t="inlineStr">
        <is>
          <t>완료</t>
        </is>
      </c>
      <c r="J15" s="2" t="inlineStr">
        <is>
          <t>2026-06-15</t>
        </is>
      </c>
      <c r="K15" s="4" t="n"/>
      <c r="L15" s="11" t="inlineStr">
        <is>
          <t>https://www.kalis.or.kr/</t>
        </is>
      </c>
    </row>
    <row r="16" ht="30" customHeight="1">
      <c r="A16" s="2" t="inlineStr">
        <is>
          <t>공공기관</t>
        </is>
      </c>
      <c r="B16" s="2" t="n">
        <v>31</v>
      </c>
      <c r="C16" s="2" t="inlineStr">
        <is>
          <t>국토연구원</t>
        </is>
      </c>
      <c r="D16" s="2" t="inlineStr">
        <is>
          <t>프리랜서2</t>
        </is>
      </c>
      <c r="E16" s="2" t="inlineStr">
        <is>
          <t>✅ 수집완료</t>
        </is>
      </c>
      <c r="F16" s="2" t="inlineStr">
        <is>
          <t>완료</t>
        </is>
      </c>
      <c r="G16" s="3" t="n">
        <v>115</v>
      </c>
      <c r="H16" s="2" t="inlineStr">
        <is>
          <t>2026-06-13</t>
        </is>
      </c>
      <c r="I16" s="2" t="inlineStr">
        <is>
          <t>완료</t>
        </is>
      </c>
      <c r="J16" s="2" t="inlineStr">
        <is>
          <t>2026-06-15</t>
        </is>
      </c>
      <c r="K16" s="4" t="n"/>
      <c r="L16" s="11" t="inlineStr">
        <is>
          <t>https://www.krihs.re.kr/</t>
        </is>
      </c>
    </row>
    <row r="17" ht="30" customHeight="1">
      <c r="A17" s="2" t="n"/>
      <c r="B17" s="2" t="n"/>
      <c r="C17" s="2" t="n"/>
      <c r="D17" s="2" t="n"/>
      <c r="E17" s="2" t="n"/>
      <c r="F17" s="2" t="n"/>
      <c r="G17" s="3" t="n"/>
      <c r="H17" s="2" t="n"/>
      <c r="I17" s="2" t="n"/>
      <c r="J17" s="2" t="n"/>
      <c r="K17" s="4" t="n"/>
    </row>
    <row r="18" ht="30" customHeight="1">
      <c r="A18" s="2" t="n"/>
      <c r="B18" s="2" t="n"/>
      <c r="C18" s="2" t="n"/>
      <c r="D18" s="2" t="n"/>
      <c r="E18" s="2" t="n"/>
      <c r="F18" s="2" t="n"/>
      <c r="G18" s="3" t="n"/>
      <c r="H18" s="2" t="n"/>
      <c r="I18" s="2" t="n"/>
      <c r="J18" s="2" t="n"/>
      <c r="K18" s="4" t="n"/>
    </row>
    <row r="19" ht="30" customHeight="1">
      <c r="A19" s="2" t="n"/>
      <c r="B19" s="2" t="n"/>
      <c r="C19" s="2" t="n"/>
      <c r="D19" s="2" t="n"/>
      <c r="E19" s="2" t="n"/>
      <c r="F19" s="2" t="n"/>
      <c r="G19" s="3" t="n"/>
      <c r="H19" s="2" t="n"/>
      <c r="I19" s="2" t="n"/>
      <c r="J19" s="2" t="n"/>
      <c r="K19" s="4" t="n"/>
    </row>
    <row r="20" ht="30" customHeight="1">
      <c r="A20" s="2" t="n"/>
      <c r="B20" s="2" t="n"/>
      <c r="C20" s="2" t="n"/>
      <c r="D20" s="2" t="n"/>
      <c r="E20" s="2" t="n"/>
      <c r="F20" s="2" t="n"/>
      <c r="G20" s="3" t="n"/>
      <c r="H20" s="2" t="n"/>
      <c r="I20" s="2" t="n"/>
      <c r="J20" s="2" t="n"/>
      <c r="K20" s="4" t="n"/>
    </row>
    <row r="21" ht="30" customHeight="1">
      <c r="A21" s="2" t="n"/>
      <c r="B21" s="2" t="n"/>
      <c r="C21" s="2" t="n"/>
      <c r="D21" s="2" t="n"/>
      <c r="E21" s="2" t="n"/>
      <c r="F21" s="2" t="n"/>
      <c r="G21" s="3" t="n"/>
      <c r="H21" s="2" t="n"/>
      <c r="I21" s="2" t="n"/>
      <c r="J21" s="2" t="n"/>
      <c r="K21" s="4" t="n"/>
    </row>
    <row r="22" ht="30" customHeight="1">
      <c r="A22" s="2" t="n"/>
      <c r="B22" s="2" t="n"/>
      <c r="C22" s="2" t="n"/>
      <c r="D22" s="2" t="n"/>
      <c r="E22" s="2" t="n"/>
      <c r="F22" s="2" t="n"/>
      <c r="G22" s="3" t="n"/>
      <c r="H22" s="2" t="n"/>
      <c r="I22" s="2" t="n"/>
      <c r="J22" s="2" t="n"/>
      <c r="K22" s="4" t="n"/>
    </row>
    <row r="23" ht="30" customHeight="1">
      <c r="A23" s="2" t="n"/>
      <c r="B23" s="2" t="n"/>
      <c r="C23" s="2" t="n"/>
      <c r="D23" s="2" t="n"/>
      <c r="E23" s="2" t="n"/>
      <c r="F23" s="2" t="n"/>
      <c r="G23" s="3" t="n"/>
      <c r="H23" s="2" t="n"/>
      <c r="I23" s="2" t="n"/>
      <c r="J23" s="2" t="n"/>
      <c r="K23" s="4" t="n"/>
    </row>
    <row r="24" ht="30" customHeight="1">
      <c r="A24" s="2" t="n"/>
      <c r="B24" s="2" t="n"/>
      <c r="C24" s="2" t="n"/>
      <c r="D24" s="2" t="n"/>
      <c r="E24" s="2" t="n"/>
      <c r="F24" s="2" t="n"/>
      <c r="G24" s="3" t="n"/>
      <c r="H24" s="2" t="n"/>
      <c r="I24" s="2" t="n"/>
      <c r="J24" s="2" t="n"/>
      <c r="K24" s="4" t="n"/>
    </row>
    <row r="25" ht="30" customHeight="1">
      <c r="A25" s="2" t="n"/>
      <c r="B25" s="2" t="n"/>
      <c r="C25" s="2" t="n"/>
      <c r="D25" s="2" t="n"/>
      <c r="E25" s="2" t="n"/>
      <c r="F25" s="2" t="n"/>
      <c r="G25" s="3" t="n"/>
      <c r="H25" s="2" t="n"/>
      <c r="I25" s="2" t="n"/>
      <c r="J25" s="2" t="n"/>
      <c r="K25" s="4" t="n"/>
    </row>
    <row r="26" ht="30" customHeight="1">
      <c r="A26" s="2" t="n"/>
      <c r="B26" s="2" t="n"/>
      <c r="C26" s="2" t="n"/>
      <c r="D26" s="2" t="n"/>
      <c r="E26" s="2" t="n"/>
      <c r="F26" s="2" t="n"/>
      <c r="G26" s="3" t="n"/>
      <c r="H26" s="2" t="n"/>
      <c r="I26" s="2" t="n"/>
      <c r="J26" s="2" t="n"/>
      <c r="K26" s="4" t="n"/>
    </row>
    <row r="27" ht="30" customHeight="1">
      <c r="A27" s="2" t="n"/>
      <c r="B27" s="2" t="n"/>
      <c r="C27" s="2" t="n"/>
      <c r="D27" s="2" t="n"/>
      <c r="E27" s="2" t="n"/>
      <c r="F27" s="2" t="n"/>
      <c r="G27" s="3" t="n"/>
      <c r="H27" s="2" t="n"/>
      <c r="I27" s="2" t="n"/>
      <c r="J27" s="2" t="n"/>
      <c r="K27" s="4" t="n"/>
    </row>
  </sheetData>
  <autoFilter ref="A1:K27"/>
  <conditionalFormatting sqref="A2:K27">
    <cfRule type="expression" priority="1" dxfId="10">
      <formula>AND($F2="완료",$I2="미완료")</formula>
    </cfRule>
    <cfRule type="expression" priority="2" dxfId="9">
      <formula>$F2="완료"</formula>
    </cfRule>
  </conditionalFormatting>
  <conditionalFormatting sqref="D2:D27">
    <cfRule type="expression" priority="5" dxfId="8">
      <formula>ISNUMBER(SEARCH("프리랜서1",D2))</formula>
    </cfRule>
    <cfRule type="expression" priority="6" dxfId="7">
      <formula>ISNUMBER(SEARCH("프리랜서2",D2))</formula>
    </cfRule>
  </conditionalFormatting>
  <conditionalFormatting sqref="E2:E27">
    <cfRule type="expression" priority="7" dxfId="6">
      <formula>ISNUMBER(SEARCH("수집완료",E2))</formula>
    </cfRule>
    <cfRule type="expression" priority="8" dxfId="5">
      <formula>ISNUMBER(SEARCH("보류",E2))</formula>
    </cfRule>
    <cfRule type="expression" priority="9" dxfId="4">
      <formula>ISNUMBER(SEARCH("수집 중",E2))</formula>
    </cfRule>
    <cfRule type="expression" priority="10" dxfId="0">
      <formula>ISNUMBER(SEARCH("미착수",E2))</formula>
    </cfRule>
  </conditionalFormatting>
  <conditionalFormatting sqref="F2:F27">
    <cfRule type="expression" priority="11" dxfId="0">
      <formula>ISNUMBER(SEARCH("미검수",F2))</formula>
    </cfRule>
  </conditionalFormatting>
  <conditionalFormatting sqref="G2:G27">
    <cfRule type="dataBar" priority="22">
      <dataBar>
        <cfvo type="min"/>
        <cfvo type="max"/>
        <color rgb="FF8EAADB"/>
      </dataBar>
    </cfRule>
  </conditionalFormatting>
  <conditionalFormatting sqref="I2:I27">
    <cfRule type="expression" priority="3" dxfId="1">
      <formula>$I2="완료"</formula>
    </cfRule>
    <cfRule type="expression" priority="4" dxfId="0">
      <formula>$I2="미완료"</formula>
    </cfRule>
  </conditionalFormatting>
  <dataValidations count="4">
    <dataValidation sqref="D2:D27" showDropDown="0" showInputMessage="0" showErrorMessage="0" allowBlank="1" promptTitle="담당자" prompt="담당자 선택" type="list">
      <formula1>"프리랜서1,프리랜서2"</formula1>
    </dataValidation>
    <dataValidation sqref="E2:E27" showDropDown="0" showInputMessage="0" showErrorMessage="0" allowBlank="1" promptTitle="작업상태" prompt="작업상태 선택" type="list">
      <formula1>"⬜ 미착수,🔄 수집 중,✅ 수집완료,⚠️ 보류·이슈"</formula1>
    </dataValidation>
    <dataValidation sqref="F2:F27" showDropDown="0" showInputMessage="0" showErrorMessage="0" allowBlank="1" promptTitle="검수" prompt="검수 선택" type="list">
      <formula1>"완료,미검수"</formula1>
    </dataValidation>
    <dataValidation sqref="I2:I27" showDropDown="0" showInputMessage="0" showErrorMessage="0" allowBlank="1" promptTitle="제출완료" prompt="제출완료 선택" type="list">
      <formula1>"완료,미완료"</formula1>
    </dataValidation>
  </dataValidations>
  <hyperlinks>
    <hyperlink xmlns:r="http://schemas.openxmlformats.org/officeDocument/2006/relationships" ref="L2" r:id="rId1"/>
    <hyperlink xmlns:r="http://schemas.openxmlformats.org/officeDocument/2006/relationships" ref="L3" display="https://www.nie.re.kr/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  <hyperlink xmlns:r="http://schemas.openxmlformats.org/officeDocument/2006/relationships" ref="L15" r:id="rId14"/>
    <hyperlink xmlns:r="http://schemas.openxmlformats.org/officeDocument/2006/relationships" ref="L16" r:id="rId15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6.5"/>
  <cols>
    <col width="16" customWidth="1" min="1" max="1"/>
    <col width="9" customWidth="1" min="2" max="2"/>
    <col width="11" customWidth="1" min="3" max="6"/>
  </cols>
  <sheetData>
    <row r="1" ht="17.25" customHeight="1">
      <c r="A1" s="5" t="inlineStr">
        <is>
          <t>◆ 광역별</t>
        </is>
      </c>
    </row>
    <row r="2">
      <c r="A2" s="1" t="inlineStr">
        <is>
          <t>광역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s="6" t="inlineStr">
        <is>
          <t>충청남도</t>
        </is>
      </c>
      <c r="B3" s="2">
        <f>COUNTIF(현황!$A$2:$A$27,A3)</f>
        <v/>
      </c>
      <c r="C3" s="2">
        <f>COUNTIFS(현황!$A$2:$A$27,A3,현황!$F$2:$F$27,"완료")</f>
        <v/>
      </c>
      <c r="D3" s="2">
        <f>COUNTIFS(현황!$A$2:$A$27,A3,현황!$F$2:$F$27,"미검수")</f>
        <v/>
      </c>
      <c r="E3" s="2">
        <f>COUNTIFS(현황!$A$2:$A$27,A3,현황!$I$2:$I$27,"완료")</f>
        <v/>
      </c>
      <c r="F3" s="3">
        <f>SUMIF(현황!$A$2:$A$27,A3,현황!$G$2:$G$27)</f>
        <v/>
      </c>
    </row>
    <row r="4">
      <c r="A4" s="6" t="inlineStr">
        <is>
          <t>충청북도</t>
        </is>
      </c>
      <c r="B4" s="2">
        <f>COUNTIF(현황!$A$2:$A$27,A4)</f>
        <v/>
      </c>
      <c r="C4" s="2">
        <f>COUNTIFS(현황!$A$2:$A$27,A4,현황!$F$2:$F$27,"완료")</f>
        <v/>
      </c>
      <c r="D4" s="2">
        <f>COUNTIFS(현황!$A$2:$A$27,A4,현황!$F$2:$F$27,"미검수")</f>
        <v/>
      </c>
      <c r="E4" s="2">
        <f>COUNTIFS(현황!$A$2:$A$27,A4,현황!$I$2:$I$27,"완료")</f>
        <v/>
      </c>
      <c r="F4" s="3">
        <f>SUMIF(현황!$A$2:$A$27,A4,현황!$G$2:$G$27)</f>
        <v/>
      </c>
    </row>
    <row r="5">
      <c r="A5" s="6" t="inlineStr">
        <is>
          <t>전북특별자치도</t>
        </is>
      </c>
      <c r="B5" s="2">
        <f>COUNTIF(현황!$A$2:$A$27,A5)</f>
        <v/>
      </c>
      <c r="C5" s="2">
        <f>COUNTIFS(현황!$A$2:$A$27,A5,현황!$F$2:$F$27,"완료")</f>
        <v/>
      </c>
      <c r="D5" s="2">
        <f>COUNTIFS(현황!$A$2:$A$27,A5,현황!$F$2:$F$27,"미검수")</f>
        <v/>
      </c>
      <c r="E5" s="2">
        <f>COUNTIFS(현황!$A$2:$A$27,A5,현황!$I$2:$I$27,"완료")</f>
        <v/>
      </c>
      <c r="F5" s="3">
        <f>SUMIF(현황!$A$2:$A$27,A5,현황!$G$2:$G$27)</f>
        <v/>
      </c>
    </row>
    <row r="6">
      <c r="A6" s="6" t="inlineStr">
        <is>
          <t>제주특별자치도</t>
        </is>
      </c>
      <c r="B6" s="2">
        <f>COUNTIF(현황!$A$2:$A$27,A6)</f>
        <v/>
      </c>
      <c r="C6" s="2">
        <f>COUNTIFS(현황!$A$2:$A$27,A6,현황!$F$2:$F$27,"완료")</f>
        <v/>
      </c>
      <c r="D6" s="2">
        <f>COUNTIFS(현황!$A$2:$A$27,A6,현황!$F$2:$F$27,"미검수")</f>
        <v/>
      </c>
      <c r="E6" s="2">
        <f>COUNTIFS(현황!$A$2:$A$27,A6,현황!$I$2:$I$27,"완료")</f>
        <v/>
      </c>
      <c r="F6" s="3">
        <f>SUMIF(현황!$A$2:$A$27,A6,현황!$G$2:$G$27)</f>
        <v/>
      </c>
    </row>
    <row r="7">
      <c r="A7" s="7" t="inlineStr">
        <is>
          <t>합계</t>
        </is>
      </c>
      <c r="B7" s="8">
        <f>SUM(B3:B6)</f>
        <v/>
      </c>
      <c r="C7" s="8">
        <f>SUM(C3:C6)</f>
        <v/>
      </c>
      <c r="D7" s="8">
        <f>SUM(D3:D6)</f>
        <v/>
      </c>
      <c r="E7" s="8">
        <f>SUM(E3:E6)</f>
        <v/>
      </c>
      <c r="F7" s="9">
        <f>SUM(F3:F6)</f>
        <v/>
      </c>
    </row>
    <row r="8" ht="17.25" customHeight="1">
      <c r="A8" s="5" t="inlineStr">
        <is>
          <t>◆ 담당자별</t>
        </is>
      </c>
    </row>
    <row r="9">
      <c r="A9" s="10" t="inlineStr">
        <is>
          <t>담당자</t>
        </is>
      </c>
      <c r="B9" s="10" t="inlineStr">
        <is>
          <t>기관수</t>
        </is>
      </c>
      <c r="C9" s="10" t="inlineStr">
        <is>
          <t>검수완료</t>
        </is>
      </c>
      <c r="D9" s="10" t="inlineStr">
        <is>
          <t>미검수</t>
        </is>
      </c>
      <c r="E9" s="10" t="inlineStr">
        <is>
          <t>제출완료</t>
        </is>
      </c>
      <c r="F9" s="10" t="inlineStr">
        <is>
          <t>총 행수</t>
        </is>
      </c>
    </row>
    <row r="10">
      <c r="A10" s="6" t="inlineStr">
        <is>
          <t>프리랜서1</t>
        </is>
      </c>
      <c r="B10" s="2">
        <f>COUNTIF(현황!$D$2:$D$27,A10)</f>
        <v/>
      </c>
      <c r="C10" s="2">
        <f>COUNTIFS(현황!$D$2:$D$27,A10,현황!$F$2:$F$27,"완료")</f>
        <v/>
      </c>
      <c r="D10" s="2">
        <f>COUNTIFS(현황!$D$2:$D$27,A10,현황!$F$2:$F$27,"미검수")</f>
        <v/>
      </c>
      <c r="E10" s="2">
        <f>COUNTIFS(현황!$D$2:$D$27,A10,현황!$I$2:$I$27,"완료")</f>
        <v/>
      </c>
      <c r="F10" s="3">
        <f>SUMIFS(현황!$G$2:$G$27,현황!$D$2:$D$27,A10)</f>
        <v/>
      </c>
    </row>
    <row r="11">
      <c r="A11" s="6" t="inlineStr">
        <is>
          <t>프리랜서2</t>
        </is>
      </c>
      <c r="B11" s="2">
        <f>COUNTIF(현황!$D$2:$D$27,A11)</f>
        <v/>
      </c>
      <c r="C11" s="2">
        <f>COUNTIFS(현황!$D$2:$D$27,A11,현황!$F$2:$F$27,"완료")</f>
        <v/>
      </c>
      <c r="D11" s="2">
        <f>COUNTIFS(현황!$D$2:$D$27,A11,현황!$F$2:$F$27,"미검수")</f>
        <v/>
      </c>
      <c r="E11" s="2">
        <f>COUNTIFS(현황!$D$2:$D$27,A11,현황!$I$2:$I$27,"완료")</f>
        <v/>
      </c>
      <c r="F11" s="3">
        <f>SUMIFS(현황!$G$2:$G$27,현황!$D$2:$D$27,A11)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2026-06-10T16:21:37Z</dcterms:created>
  <dcterms:modified xmlns:dcterms="http://purl.org/dc/terms/" xmlns:xsi="http://www.w3.org/2001/XMLSchema-instance" xsi:type="dcterms:W3CDTF">2026-06-16T09:08:06Z</dcterms:modified>
  <cp:lastModifiedBy>5162</cp:lastModifiedBy>
</cp:coreProperties>
</file>